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44-2023\1) výzva\"/>
    </mc:Choice>
  </mc:AlternateContent>
  <xr:revisionPtr revIDLastSave="0" documentId="13_ncr:1_{A68B417E-BD52-47EF-93D8-643E82F57B8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29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10" i="1"/>
  <c r="G11" i="1"/>
  <c r="G12" i="1"/>
  <c r="G13" i="1"/>
  <c r="G14" i="1"/>
  <c r="G9" i="1"/>
  <c r="G8" i="1"/>
  <c r="G7" i="1"/>
  <c r="K29" i="1" l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32" i="1" l="1"/>
  <c r="I32" i="1"/>
</calcChain>
</file>

<file path=xl/sharedStrings.xml><?xml version="1.0" encoding="utf-8"?>
<sst xmlns="http://schemas.openxmlformats.org/spreadsheetml/2006/main" count="112" uniqueCount="93">
  <si>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</si>
  <si>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</si>
  <si>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</si>
  <si>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</si>
  <si>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</si>
  <si>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</si>
  <si>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</si>
  <si>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</si>
  <si>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</si>
  <si>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</si>
  <si>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</si>
  <si>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</si>
  <si>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</si>
  <si>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</si>
  <si>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</si>
  <si>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33763000-6 - Papírové ruční utěrky</t>
  </si>
  <si>
    <t>33764000-3 - Papírové ubrousky</t>
  </si>
  <si>
    <t>39525800-6 - Úklidové hadry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</si>
  <si>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</si>
  <si>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</si>
  <si>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</si>
  <si>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</si>
  <si>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</si>
  <si>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</si>
  <si>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</si>
  <si>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</si>
  <si>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</si>
  <si>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</si>
  <si>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</si>
  <si>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</si>
  <si>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</si>
  <si>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</si>
  <si>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</si>
  <si>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</si>
  <si>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</si>
  <si>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</si>
  <si>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044 - 2023</t>
  </si>
  <si>
    <t>Papírové Z-Z ručníky</t>
  </si>
  <si>
    <t>ks (balíček)</t>
  </si>
  <si>
    <t>MYCÍ PROSTŘEDEK NA PODLAHY - mazlavé mýdlo</t>
  </si>
  <si>
    <t>ks</t>
  </si>
  <si>
    <t>Mazlavé mýdlo obsah volných žíravých alkálií 0,2 - 0,9 %. Použití mytí podlah, chodeb, hygienických zařízení, stěn před malováním, odstraňování hrubších nečistot. Náplň 9 - 10 kg.</t>
  </si>
  <si>
    <t>MYCÍ PROSTŘ. KUCHYNĚ NA NÁDOBÍ</t>
  </si>
  <si>
    <t>Tekutý přípravek na ruční mytí nádobí, odstraňování mastnoty i ve studené vodě. 
Náplň 5 - 5,5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</si>
  <si>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</si>
  <si>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</si>
  <si>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extra účinný</t>
  </si>
  <si>
    <t>Extra účinný čistič v rozprašovači. Použití: k odstranění nečistot a  vodního kamene. 
Náplň 0,75 - 1 l.</t>
  </si>
  <si>
    <t>Čistící prostředek na grily a konvektomaty</t>
  </si>
  <si>
    <t>Přípravek na odstraňování znečištění grilů, mikrovlnek, trub a na odstraňování napečenin.
Náplň 0,75 - 1 l.</t>
  </si>
  <si>
    <t>Vinylové rukavice - M</t>
  </si>
  <si>
    <t>balení</t>
  </si>
  <si>
    <t>Velikost M. Balení 100 - 120 ks.</t>
  </si>
  <si>
    <t>Vinylové rukavice - XL</t>
  </si>
  <si>
    <t>Velikost XL. Balení 100 - 120 ks.</t>
  </si>
  <si>
    <t>Pracovní latexové rukavice 7 - 7,5</t>
  </si>
  <si>
    <t>Velikost 7 - 7,5. Balení 100 - 120 ks.</t>
  </si>
  <si>
    <t>Pracovní latexové rukavice 8 - 8,5</t>
  </si>
  <si>
    <t>Velikost 8 - 8,5. Balení 100 - 120 ks.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</si>
  <si>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</si>
  <si>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</si>
  <si>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</si>
  <si>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</si>
  <si>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</si>
  <si>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Ubrousky - 2 vrstvé</t>
  </si>
  <si>
    <t xml:space="preserve">Ubrousky barevné na rauty, 2vrstvé. Balení 20 - 40 ks (ubrousků). </t>
  </si>
  <si>
    <t xml:space="preserve">Ubrousky do zásobníku Interfold </t>
  </si>
  <si>
    <t>karton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</si>
  <si>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</si>
  <si>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</si>
  <si>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</si>
  <si>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Folie potravinářská v roli </t>
  </si>
  <si>
    <t>Role šíře  45cm, návin min. 300 m.</t>
  </si>
  <si>
    <t>Stěrka na podlahu - gumová</t>
  </si>
  <si>
    <t>Stěrka na podlahu, vhodná pro velké plochy, z kterých je nutné odstranit větší množství vody. Dlouhá teleskopická hliníková tyč, stěrka vyrobena z kvalitní pevné gumy pro stahování vody ze všech povrchů.</t>
  </si>
  <si>
    <t xml:space="preserve">Hadr na podlahu  </t>
  </si>
  <si>
    <t>Z netkaného textilu (vizkóza), rozměr 60 x 70 (oranžový).</t>
  </si>
  <si>
    <t xml:space="preserve">Drátěnka </t>
  </si>
  <si>
    <t>Kovová velká, balení 1-2 ks.</t>
  </si>
  <si>
    <t>Drátěnka</t>
  </si>
  <si>
    <t>Měděná, balení 1-2 ks.</t>
  </si>
  <si>
    <t>Ošetření a konzervace nerezu</t>
  </si>
  <si>
    <t>Dezinfekce na plochy a předměty</t>
  </si>
  <si>
    <t>Násada na molitan.stěrku se závitem</t>
  </si>
  <si>
    <t>Samostatná faktura</t>
  </si>
  <si>
    <t>NE</t>
  </si>
  <si>
    <t>Helena Honomichlová, 
Tel.: 37763 4883, 
E-mail: honomi@skm.zcu.cz</t>
  </si>
  <si>
    <t>Univerzitní 12, 
301 00 Plzeň,
Menza 4</t>
  </si>
  <si>
    <t>Balíček skládaných Z-Z ručníků. 2vrstvé, bílé, 100% celuloza, rozměr 23 x 25 cm. Určeno do zásobníků. 
1ks (balíček) min. 150 ks papírových ručníků. V kartonu min. 20 ks (balíčků).</t>
  </si>
  <si>
    <t>21,6 x 33, systém N4, bílé, 1 vrstvé. V balení 1125 - 1200 ks (ubrousků). Karton  8 - 10 balení .</t>
  </si>
  <si>
    <t>Násada na molitan.stěrku se závitem. Kovová násada s plastovou povrchovou úpravou, délka 120 cm.</t>
  </si>
  <si>
    <t>Tekutý dezinfekční přípravek na plochy a předměty. Spolehlivě likviduje bakterie, viry, řasy a mikroskopické houby. Náplň 1,2l.</t>
  </si>
  <si>
    <t>Profesionální prostředek na ošetřování a konzervaci nerezových ploch - náplň  750ml - rozprašovač (čistící prostředek  typu Imagin).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</si>
</sst>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97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9"/>
  <sheetViews>
    <sheetView tabSelected="1" zoomScale="80" zoomScaleNormal="80" workbookViewId="0">
      <selection activeCell="I8" sqref="I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93" bestFit="1" customWidth="1"/>
    <col min="5" max="5" width="9" style="4" bestFit="1" customWidth="1"/>
    <col min="6" max="6" width="129.8554687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140625" style="1" customWidth="1"/>
    <col min="17" max="17" width="21.14062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36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22</v>
      </c>
      <c r="D6" s="28" t="s">
        <v>4</v>
      </c>
      <c r="E6" s="28" t="s">
        <v>23</v>
      </c>
      <c r="F6" s="28" t="s">
        <v>24</v>
      </c>
      <c r="G6" s="28" t="s">
        <v>25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26</v>
      </c>
      <c r="M6" s="28" t="s">
        <v>27</v>
      </c>
      <c r="N6" s="28" t="s">
        <v>34</v>
      </c>
      <c r="O6" s="28" t="s">
        <v>28</v>
      </c>
      <c r="P6" s="30" t="s">
        <v>29</v>
      </c>
      <c r="Q6" s="28" t="s">
        <v>30</v>
      </c>
      <c r="R6" s="28" t="s">
        <v>35</v>
      </c>
      <c r="S6" s="28" t="s">
        <v>31</v>
      </c>
      <c r="T6" s="28" t="s">
        <v>32</v>
      </c>
    </row>
    <row r="7" spans="1:20" ht="41.25" customHeight="1" thickTop="1" x14ac:dyDescent="0.25">
      <c r="A7" s="31"/>
      <c r="B7" s="32">
        <v>1</v>
      </c>
      <c r="C7" s="33" t="s">
        <v>37</v>
      </c>
      <c r="D7" s="34">
        <v>300</v>
      </c>
      <c r="E7" s="35" t="s">
        <v>38</v>
      </c>
      <c r="F7" s="36" t="s">
        <v>88</v>
      </c>
      <c r="G7" s="37">
        <f t="shared" ref="G7:G29" si="0">D7*H7</f>
        <v>8100</v>
      </c>
      <c r="H7" s="38">
        <v>27</v>
      </c>
      <c r="I7" s="94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84</v>
      </c>
      <c r="M7" s="42" t="s">
        <v>85</v>
      </c>
      <c r="N7" s="43"/>
      <c r="O7" s="43"/>
      <c r="P7" s="44" t="s">
        <v>86</v>
      </c>
      <c r="Q7" s="44" t="s">
        <v>87</v>
      </c>
      <c r="R7" s="45">
        <v>14</v>
      </c>
      <c r="S7" s="43"/>
      <c r="T7" s="35" t="s">
        <v>15</v>
      </c>
    </row>
    <row r="8" spans="1:20" ht="41.25" customHeight="1" x14ac:dyDescent="0.25">
      <c r="B8" s="46">
        <v>2</v>
      </c>
      <c r="C8" s="47" t="s">
        <v>39</v>
      </c>
      <c r="D8" s="48">
        <v>30</v>
      </c>
      <c r="E8" s="49" t="s">
        <v>40</v>
      </c>
      <c r="F8" s="50" t="s">
        <v>41</v>
      </c>
      <c r="G8" s="51">
        <f t="shared" si="0"/>
        <v>10800</v>
      </c>
      <c r="H8" s="52">
        <v>360</v>
      </c>
      <c r="I8" s="95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19</v>
      </c>
    </row>
    <row r="9" spans="1:20" ht="41.25" customHeight="1" x14ac:dyDescent="0.25">
      <c r="B9" s="46">
        <v>3</v>
      </c>
      <c r="C9" s="47" t="s">
        <v>42</v>
      </c>
      <c r="D9" s="48">
        <v>50</v>
      </c>
      <c r="E9" s="49" t="s">
        <v>40</v>
      </c>
      <c r="F9" s="50" t="s">
        <v>43</v>
      </c>
      <c r="G9" s="51">
        <f t="shared" si="0"/>
        <v>3500</v>
      </c>
      <c r="H9" s="52">
        <v>70</v>
      </c>
      <c r="I9" s="95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21</v>
      </c>
    </row>
    <row r="10" spans="1:20" ht="30" customHeight="1" x14ac:dyDescent="0.25">
      <c r="B10" s="46">
        <v>4</v>
      </c>
      <c r="C10" s="47" t="s">
        <v>44</v>
      </c>
      <c r="D10" s="48">
        <v>50</v>
      </c>
      <c r="E10" s="49" t="s">
        <v>40</v>
      </c>
      <c r="F10" s="50" t="s">
        <v>45</v>
      </c>
      <c r="G10" s="51">
        <f t="shared" si="0"/>
        <v>2000</v>
      </c>
      <c r="H10" s="52">
        <v>40</v>
      </c>
      <c r="I10" s="95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60" t="s">
        <v>20</v>
      </c>
    </row>
    <row r="11" spans="1:20" ht="39.75" customHeight="1" x14ac:dyDescent="0.25">
      <c r="B11" s="46">
        <v>5</v>
      </c>
      <c r="C11" s="47" t="s">
        <v>46</v>
      </c>
      <c r="D11" s="48">
        <v>20</v>
      </c>
      <c r="E11" s="49" t="s">
        <v>40</v>
      </c>
      <c r="F11" s="50" t="s">
        <v>47</v>
      </c>
      <c r="G11" s="51">
        <f t="shared" si="0"/>
        <v>1500</v>
      </c>
      <c r="H11" s="52">
        <v>75</v>
      </c>
      <c r="I11" s="95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61"/>
    </row>
    <row r="12" spans="1:20" ht="37.5" customHeight="1" x14ac:dyDescent="0.25">
      <c r="B12" s="46">
        <v>6</v>
      </c>
      <c r="C12" s="47" t="s">
        <v>48</v>
      </c>
      <c r="D12" s="48">
        <v>30</v>
      </c>
      <c r="E12" s="49" t="s">
        <v>40</v>
      </c>
      <c r="F12" s="62" t="s">
        <v>49</v>
      </c>
      <c r="G12" s="51">
        <f t="shared" si="0"/>
        <v>5400</v>
      </c>
      <c r="H12" s="52">
        <v>180</v>
      </c>
      <c r="I12" s="95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18</v>
      </c>
    </row>
    <row r="13" spans="1:20" ht="23.25" customHeight="1" x14ac:dyDescent="0.25">
      <c r="B13" s="46">
        <v>7</v>
      </c>
      <c r="C13" s="47" t="s">
        <v>50</v>
      </c>
      <c r="D13" s="48">
        <v>30</v>
      </c>
      <c r="E13" s="49" t="s">
        <v>51</v>
      </c>
      <c r="F13" s="62" t="s">
        <v>52</v>
      </c>
      <c r="G13" s="51">
        <f t="shared" si="0"/>
        <v>3000</v>
      </c>
      <c r="H13" s="52">
        <v>100</v>
      </c>
      <c r="I13" s="95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60" t="s">
        <v>12</v>
      </c>
    </row>
    <row r="14" spans="1:20" ht="23.25" customHeight="1" x14ac:dyDescent="0.25">
      <c r="B14" s="46">
        <v>8</v>
      </c>
      <c r="C14" s="47" t="s">
        <v>53</v>
      </c>
      <c r="D14" s="48">
        <v>30</v>
      </c>
      <c r="E14" s="49" t="s">
        <v>51</v>
      </c>
      <c r="F14" s="50" t="s">
        <v>54</v>
      </c>
      <c r="G14" s="51">
        <f t="shared" si="0"/>
        <v>3000</v>
      </c>
      <c r="H14" s="52">
        <v>100</v>
      </c>
      <c r="I14" s="95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3.25" customHeight="1" x14ac:dyDescent="0.25">
      <c r="B15" s="46">
        <v>9</v>
      </c>
      <c r="C15" s="47" t="s">
        <v>55</v>
      </c>
      <c r="D15" s="48">
        <v>10</v>
      </c>
      <c r="E15" s="49" t="s">
        <v>51</v>
      </c>
      <c r="F15" s="62" t="s">
        <v>56</v>
      </c>
      <c r="G15" s="51">
        <f t="shared" si="0"/>
        <v>1300</v>
      </c>
      <c r="H15" s="52">
        <v>130</v>
      </c>
      <c r="I15" s="95"/>
      <c r="J15" s="53">
        <f t="shared" ref="J15:J29" si="3">D15*I15</f>
        <v>0</v>
      </c>
      <c r="K15" s="54" t="str">
        <f t="shared" ref="K15:K29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3.25" customHeight="1" x14ac:dyDescent="0.25">
      <c r="B16" s="46">
        <v>10</v>
      </c>
      <c r="C16" s="47" t="s">
        <v>57</v>
      </c>
      <c r="D16" s="48">
        <v>10</v>
      </c>
      <c r="E16" s="49" t="s">
        <v>51</v>
      </c>
      <c r="F16" s="62" t="s">
        <v>58</v>
      </c>
      <c r="G16" s="51">
        <f t="shared" si="0"/>
        <v>1300</v>
      </c>
      <c r="H16" s="52">
        <v>130</v>
      </c>
      <c r="I16" s="95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61"/>
    </row>
    <row r="17" spans="2:20" ht="38.25" customHeight="1" x14ac:dyDescent="0.25">
      <c r="B17" s="46">
        <v>11</v>
      </c>
      <c r="C17" s="47" t="s">
        <v>59</v>
      </c>
      <c r="D17" s="48">
        <v>20</v>
      </c>
      <c r="E17" s="49" t="s">
        <v>60</v>
      </c>
      <c r="F17" s="62" t="s">
        <v>61</v>
      </c>
      <c r="G17" s="51">
        <f t="shared" si="0"/>
        <v>600</v>
      </c>
      <c r="H17" s="52">
        <v>30</v>
      </c>
      <c r="I17" s="95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60" t="s">
        <v>13</v>
      </c>
    </row>
    <row r="18" spans="2:20" ht="24.75" customHeight="1" x14ac:dyDescent="0.25">
      <c r="B18" s="46">
        <v>12</v>
      </c>
      <c r="C18" s="47" t="s">
        <v>62</v>
      </c>
      <c r="D18" s="48">
        <v>50</v>
      </c>
      <c r="E18" s="49" t="s">
        <v>60</v>
      </c>
      <c r="F18" s="62" t="s">
        <v>63</v>
      </c>
      <c r="G18" s="51">
        <f t="shared" si="0"/>
        <v>5000</v>
      </c>
      <c r="H18" s="52">
        <v>100</v>
      </c>
      <c r="I18" s="95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61"/>
    </row>
    <row r="19" spans="2:20" ht="25.5" customHeight="1" x14ac:dyDescent="0.25">
      <c r="B19" s="46">
        <v>13</v>
      </c>
      <c r="C19" s="47" t="s">
        <v>64</v>
      </c>
      <c r="D19" s="48">
        <v>30</v>
      </c>
      <c r="E19" s="49" t="s">
        <v>51</v>
      </c>
      <c r="F19" s="50" t="s">
        <v>65</v>
      </c>
      <c r="G19" s="51">
        <f t="shared" si="0"/>
        <v>1800</v>
      </c>
      <c r="H19" s="52">
        <v>60</v>
      </c>
      <c r="I19" s="95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60" t="s">
        <v>16</v>
      </c>
    </row>
    <row r="20" spans="2:20" ht="23.25" customHeight="1" x14ac:dyDescent="0.25">
      <c r="B20" s="46">
        <v>14</v>
      </c>
      <c r="C20" s="47" t="s">
        <v>66</v>
      </c>
      <c r="D20" s="48">
        <v>20</v>
      </c>
      <c r="E20" s="49" t="s">
        <v>67</v>
      </c>
      <c r="F20" s="63" t="s">
        <v>89</v>
      </c>
      <c r="G20" s="51">
        <f t="shared" si="0"/>
        <v>54000</v>
      </c>
      <c r="H20" s="52">
        <v>2700</v>
      </c>
      <c r="I20" s="95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61"/>
    </row>
    <row r="21" spans="2:20" ht="35.25" customHeight="1" x14ac:dyDescent="0.25">
      <c r="B21" s="46">
        <v>15</v>
      </c>
      <c r="C21" s="47" t="s">
        <v>68</v>
      </c>
      <c r="D21" s="48">
        <v>20</v>
      </c>
      <c r="E21" s="49" t="s">
        <v>69</v>
      </c>
      <c r="F21" s="62" t="s">
        <v>70</v>
      </c>
      <c r="G21" s="51">
        <f t="shared" si="0"/>
        <v>1200</v>
      </c>
      <c r="H21" s="52">
        <v>60</v>
      </c>
      <c r="I21" s="95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14</v>
      </c>
    </row>
    <row r="22" spans="2:20" ht="25.5" customHeight="1" x14ac:dyDescent="0.25">
      <c r="B22" s="46">
        <v>16</v>
      </c>
      <c r="C22" s="47" t="s">
        <v>71</v>
      </c>
      <c r="D22" s="48">
        <v>30</v>
      </c>
      <c r="E22" s="49" t="s">
        <v>60</v>
      </c>
      <c r="F22" s="62" t="s">
        <v>72</v>
      </c>
      <c r="G22" s="51">
        <f t="shared" si="0"/>
        <v>3600</v>
      </c>
      <c r="H22" s="52">
        <v>120</v>
      </c>
      <c r="I22" s="95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60" t="s">
        <v>18</v>
      </c>
    </row>
    <row r="23" spans="2:20" ht="37.5" customHeight="1" x14ac:dyDescent="0.25">
      <c r="B23" s="46">
        <v>17</v>
      </c>
      <c r="C23" s="47" t="s">
        <v>73</v>
      </c>
      <c r="D23" s="48">
        <v>2</v>
      </c>
      <c r="E23" s="49" t="s">
        <v>40</v>
      </c>
      <c r="F23" s="62" t="s">
        <v>74</v>
      </c>
      <c r="G23" s="51">
        <f t="shared" si="0"/>
        <v>700</v>
      </c>
      <c r="H23" s="52">
        <v>350</v>
      </c>
      <c r="I23" s="95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61"/>
    </row>
    <row r="24" spans="2:20" ht="21.75" customHeight="1" x14ac:dyDescent="0.25">
      <c r="B24" s="46">
        <v>18</v>
      </c>
      <c r="C24" s="47" t="s">
        <v>75</v>
      </c>
      <c r="D24" s="48">
        <v>200</v>
      </c>
      <c r="E24" s="49" t="s">
        <v>40</v>
      </c>
      <c r="F24" s="62" t="s">
        <v>76</v>
      </c>
      <c r="G24" s="51">
        <f t="shared" si="0"/>
        <v>3600</v>
      </c>
      <c r="H24" s="52">
        <v>18</v>
      </c>
      <c r="I24" s="95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17</v>
      </c>
    </row>
    <row r="25" spans="2:20" ht="21.75" customHeight="1" x14ac:dyDescent="0.25">
      <c r="B25" s="46">
        <v>19</v>
      </c>
      <c r="C25" s="50" t="s">
        <v>77</v>
      </c>
      <c r="D25" s="48">
        <v>40</v>
      </c>
      <c r="E25" s="49" t="s">
        <v>40</v>
      </c>
      <c r="F25" s="50" t="s">
        <v>78</v>
      </c>
      <c r="G25" s="51">
        <f t="shared" si="0"/>
        <v>480</v>
      </c>
      <c r="H25" s="52">
        <v>12</v>
      </c>
      <c r="I25" s="95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60" t="s">
        <v>18</v>
      </c>
    </row>
    <row r="26" spans="2:20" ht="22.5" customHeight="1" x14ac:dyDescent="0.25">
      <c r="B26" s="46">
        <v>20</v>
      </c>
      <c r="C26" s="47" t="s">
        <v>79</v>
      </c>
      <c r="D26" s="48">
        <v>20</v>
      </c>
      <c r="E26" s="49" t="s">
        <v>40</v>
      </c>
      <c r="F26" s="62" t="s">
        <v>80</v>
      </c>
      <c r="G26" s="51">
        <f t="shared" si="0"/>
        <v>460</v>
      </c>
      <c r="H26" s="52">
        <v>23</v>
      </c>
      <c r="I26" s="95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2:20" ht="26.25" customHeight="1" x14ac:dyDescent="0.25">
      <c r="B27" s="46">
        <v>21</v>
      </c>
      <c r="C27" s="47" t="s">
        <v>81</v>
      </c>
      <c r="D27" s="48">
        <v>20</v>
      </c>
      <c r="E27" s="49" t="s">
        <v>40</v>
      </c>
      <c r="F27" s="63" t="s">
        <v>92</v>
      </c>
      <c r="G27" s="51">
        <f t="shared" si="0"/>
        <v>3600</v>
      </c>
      <c r="H27" s="52">
        <v>180</v>
      </c>
      <c r="I27" s="95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2:20" ht="27" customHeight="1" x14ac:dyDescent="0.25">
      <c r="B28" s="46">
        <v>22</v>
      </c>
      <c r="C28" s="47" t="s">
        <v>82</v>
      </c>
      <c r="D28" s="48">
        <v>40</v>
      </c>
      <c r="E28" s="49" t="s">
        <v>40</v>
      </c>
      <c r="F28" s="63" t="s">
        <v>91</v>
      </c>
      <c r="G28" s="51">
        <f t="shared" si="0"/>
        <v>2800</v>
      </c>
      <c r="H28" s="52">
        <v>70</v>
      </c>
      <c r="I28" s="95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2:20" ht="29.25" customHeight="1" thickBot="1" x14ac:dyDescent="0.3">
      <c r="B29" s="64">
        <v>23</v>
      </c>
      <c r="C29" s="65" t="s">
        <v>83</v>
      </c>
      <c r="D29" s="66">
        <v>5</v>
      </c>
      <c r="E29" s="67" t="s">
        <v>40</v>
      </c>
      <c r="F29" s="68" t="s">
        <v>90</v>
      </c>
      <c r="G29" s="69">
        <f t="shared" si="0"/>
        <v>175</v>
      </c>
      <c r="H29" s="70">
        <v>35</v>
      </c>
      <c r="I29" s="96"/>
      <c r="J29" s="71">
        <f t="shared" si="3"/>
        <v>0</v>
      </c>
      <c r="K29" s="72" t="str">
        <f t="shared" si="4"/>
        <v xml:space="preserve"> </v>
      </c>
      <c r="L29" s="73"/>
      <c r="M29" s="74"/>
      <c r="N29" s="75"/>
      <c r="O29" s="75"/>
      <c r="P29" s="76"/>
      <c r="Q29" s="76"/>
      <c r="R29" s="77"/>
      <c r="S29" s="75"/>
      <c r="T29" s="74"/>
    </row>
    <row r="30" spans="2:20" ht="13.5" customHeight="1" thickTop="1" thickBot="1" x14ac:dyDescent="0.3">
      <c r="C30" s="1"/>
      <c r="D30" s="1"/>
      <c r="E30" s="1"/>
      <c r="F30" s="1"/>
      <c r="G30" s="1"/>
      <c r="J30" s="78"/>
    </row>
    <row r="31" spans="2:20" ht="60.75" customHeight="1" thickTop="1" thickBot="1" x14ac:dyDescent="0.3">
      <c r="B31" s="79" t="s">
        <v>9</v>
      </c>
      <c r="C31" s="80"/>
      <c r="D31" s="80"/>
      <c r="E31" s="80"/>
      <c r="F31" s="80"/>
      <c r="G31" s="81"/>
      <c r="H31" s="82" t="s">
        <v>10</v>
      </c>
      <c r="I31" s="83" t="s">
        <v>11</v>
      </c>
      <c r="J31" s="84"/>
      <c r="K31" s="85"/>
      <c r="L31" s="24"/>
      <c r="M31" s="24"/>
      <c r="N31" s="24"/>
      <c r="O31" s="24"/>
      <c r="P31" s="24"/>
      <c r="Q31" s="24"/>
      <c r="R31" s="24"/>
      <c r="S31" s="24"/>
      <c r="T31" s="86"/>
    </row>
    <row r="32" spans="2:20" ht="33" customHeight="1" thickTop="1" thickBot="1" x14ac:dyDescent="0.3">
      <c r="B32" s="87" t="s">
        <v>33</v>
      </c>
      <c r="C32" s="87"/>
      <c r="D32" s="87"/>
      <c r="E32" s="87"/>
      <c r="F32" s="87"/>
      <c r="G32" s="88"/>
      <c r="H32" s="89">
        <f>SUM(G7:G29)</f>
        <v>117915</v>
      </c>
      <c r="I32" s="90">
        <f>SUM(J7:J29)</f>
        <v>0</v>
      </c>
      <c r="J32" s="91"/>
      <c r="K32" s="92"/>
    </row>
    <row r="33" ht="14.25" customHeight="1" thickTop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</sheetData>
  <sheetProtection algorithmName="SHA-512" hashValue="ShIzVgwmO0eXbOPOsHFLgj3m0HyYkZ6OuNnpE0Ay19tLtthWmtlI6N9kqinFZXpFxAcCupBmB/6oPOdyH/GyAg==" saltValue="ZXvFKlp0o8SshyHdTntqcw==" spinCount="100000" sheet="1" objects="1" scenarios="1"/>
  <mergeCells count="21">
    <mergeCell ref="S7:S29"/>
    <mergeCell ref="L7:L29"/>
    <mergeCell ref="M7:M29"/>
    <mergeCell ref="N7:N29"/>
    <mergeCell ref="O7:O29"/>
    <mergeCell ref="T10:T11"/>
    <mergeCell ref="T13:T16"/>
    <mergeCell ref="T17:T18"/>
    <mergeCell ref="T19:T20"/>
    <mergeCell ref="T22:T23"/>
    <mergeCell ref="T25:T29"/>
    <mergeCell ref="B32:F32"/>
    <mergeCell ref="I32:K32"/>
    <mergeCell ref="B1:D1"/>
    <mergeCell ref="B31:F31"/>
    <mergeCell ref="I31:K31"/>
    <mergeCell ref="I2:J2"/>
    <mergeCell ref="I3:R3"/>
    <mergeCell ref="P7:P29"/>
    <mergeCell ref="Q7:Q29"/>
    <mergeCell ref="R7:R29"/>
  </mergeCells>
  <conditionalFormatting sqref="B7:B29 D7:D29">
    <cfRule type="containsBlanks" dxfId="6" priority="45">
      <formula>LEN(TRIM(B7))=0</formula>
    </cfRule>
  </conditionalFormatting>
  <conditionalFormatting sqref="B7:B29">
    <cfRule type="cellIs" dxfId="5" priority="39" operator="greaterThanOrEqual">
      <formula>1</formula>
    </cfRule>
  </conditionalFormatting>
  <conditionalFormatting sqref="I7:I29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29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29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 T12:T13 T17 T19 T21:T22 T24:T25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2023-12-07T05:26:44Z</cp:lastPrinted>
  <dcterms:created xsi:type="dcterms:W3CDTF">2014-03-05T12:43:32Z</dcterms:created>
  <dcterms:modified xsi:type="dcterms:W3CDTF">2023-12-07T13:02:31Z</dcterms:modified>
</cp:coreProperties>
</file>